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555" windowHeight="8190" activeTab="0"/>
  </bookViews>
  <sheets>
    <sheet name="Clasificacion" sheetId="1" r:id="rId1"/>
  </sheets>
  <definedNames/>
  <calcPr fullCalcOnLoad="1"/>
</workbook>
</file>

<file path=xl/sharedStrings.xml><?xml version="1.0" encoding="utf-8"?>
<sst xmlns="http://schemas.openxmlformats.org/spreadsheetml/2006/main" count="210" uniqueCount="166">
  <si>
    <t>CLASIFICACIÓN</t>
  </si>
  <si>
    <t>JUGADOR</t>
  </si>
  <si>
    <t>TOTAL</t>
  </si>
  <si>
    <t>%</t>
  </si>
  <si>
    <t>MASTER</t>
  </si>
  <si>
    <t>Diego González</t>
  </si>
  <si>
    <t>Blai Figueras</t>
  </si>
  <si>
    <t>Antonio Alvarez</t>
  </si>
  <si>
    <t>Patxi Navarro</t>
  </si>
  <si>
    <t>Horacio Moavro</t>
  </si>
  <si>
    <t>Carlos González</t>
  </si>
  <si>
    <t>Lorena Bielba</t>
  </si>
  <si>
    <t>Eufrasio Millán</t>
  </si>
  <si>
    <t>Enric Hernández</t>
  </si>
  <si>
    <t>Airan Pérez</t>
  </si>
  <si>
    <t>Héctor Guzmán</t>
  </si>
  <si>
    <t>José González</t>
  </si>
  <si>
    <t>Luis Picciochi</t>
  </si>
  <si>
    <t>Jesús Ortega</t>
  </si>
  <si>
    <t>Javier Latuff</t>
  </si>
  <si>
    <t>Luis Acevedo</t>
  </si>
  <si>
    <t>Alfonso Moscoso</t>
  </si>
  <si>
    <t>Carlos Espinosa</t>
  </si>
  <si>
    <t>Octavio Salazar</t>
  </si>
  <si>
    <t>Selene Delgado</t>
  </si>
  <si>
    <t>Juan Carlos Ayala</t>
  </si>
  <si>
    <t>Héctor Klie</t>
  </si>
  <si>
    <t>Raúl Carrillo</t>
  </si>
  <si>
    <t>Isor Alvarez</t>
  </si>
  <si>
    <t>Aglaia Constantin</t>
  </si>
  <si>
    <t>Travis Chaney</t>
  </si>
  <si>
    <t>Arantxa Delgado</t>
  </si>
  <si>
    <t>Rocco Laguzzi</t>
  </si>
  <si>
    <t>Jimmy Sanchez</t>
  </si>
  <si>
    <t>Mónica Aranovich</t>
  </si>
  <si>
    <t>Jorge Ruiz Juvera</t>
  </si>
  <si>
    <t>Ricardo Bondino</t>
  </si>
  <si>
    <t>Serge Emig</t>
  </si>
  <si>
    <t>Jose Maria Riera</t>
  </si>
  <si>
    <t>Sylvia Harrison</t>
  </si>
  <si>
    <t>Marcos Araque</t>
  </si>
  <si>
    <t>Constanza Chacon</t>
  </si>
  <si>
    <t>Benjamin Olaizola</t>
  </si>
  <si>
    <t>Santiago Rosales</t>
  </si>
  <si>
    <t>Valerie Fritz</t>
  </si>
  <si>
    <t>Violeta Verde</t>
  </si>
  <si>
    <t>Gabriel Vulej</t>
  </si>
  <si>
    <t>Sylvie Guillemard</t>
  </si>
  <si>
    <t>Joaquin Berenguer</t>
  </si>
  <si>
    <t>Sonia Lancelot</t>
  </si>
  <si>
    <t>PARTIDA 1</t>
  </si>
  <si>
    <t>PARTIDA 2</t>
  </si>
  <si>
    <t>PARTIDA 3</t>
  </si>
  <si>
    <t>PARTIDA 4</t>
  </si>
  <si>
    <t>PARTIDA 5</t>
  </si>
  <si>
    <t>77,3%</t>
  </si>
  <si>
    <t>80,1%</t>
  </si>
  <si>
    <t>94,6%</t>
  </si>
  <si>
    <t>83,0%</t>
  </si>
  <si>
    <t>77,4%</t>
  </si>
  <si>
    <t>82,2%</t>
  </si>
  <si>
    <t>85,2%</t>
  </si>
  <si>
    <t>88,0%</t>
  </si>
  <si>
    <t>83,4%</t>
  </si>
  <si>
    <t>73,8%</t>
  </si>
  <si>
    <t>0,0%</t>
  </si>
  <si>
    <t>7,0%</t>
  </si>
  <si>
    <t>100,0%</t>
  </si>
  <si>
    <t>86,9%</t>
  </si>
  <si>
    <t>64,4%</t>
  </si>
  <si>
    <t>79,8%</t>
  </si>
  <si>
    <t>Lea Marcioni</t>
  </si>
  <si>
    <t>89,3%</t>
  </si>
  <si>
    <t>90,6%</t>
  </si>
  <si>
    <t>87,1%</t>
  </si>
  <si>
    <t>86,2%</t>
  </si>
  <si>
    <t>86,1%</t>
  </si>
  <si>
    <t>75,1%</t>
  </si>
  <si>
    <t>78,4%</t>
  </si>
  <si>
    <t>94,7%</t>
  </si>
  <si>
    <t>73,7%</t>
  </si>
  <si>
    <t>63,6%</t>
  </si>
  <si>
    <t>85,9%</t>
  </si>
  <si>
    <t>87,9%</t>
  </si>
  <si>
    <t>79,1%</t>
  </si>
  <si>
    <t>60,5%</t>
  </si>
  <si>
    <t>78,7%</t>
  </si>
  <si>
    <t>70,7%</t>
  </si>
  <si>
    <t>89,9%</t>
  </si>
  <si>
    <t>71,3%</t>
  </si>
  <si>
    <t>49,4%</t>
  </si>
  <si>
    <t>64,2%</t>
  </si>
  <si>
    <t>75,0%</t>
  </si>
  <si>
    <t>65,8%</t>
  </si>
  <si>
    <t>68,0%</t>
  </si>
  <si>
    <t>71,4%</t>
  </si>
  <si>
    <t>81,5%</t>
  </si>
  <si>
    <t>80,7%</t>
  </si>
  <si>
    <t>66,1%</t>
  </si>
  <si>
    <t>62,5%</t>
  </si>
  <si>
    <t>95,2%</t>
  </si>
  <si>
    <t>75,7%</t>
  </si>
  <si>
    <t>73,4%</t>
  </si>
  <si>
    <t>69,3%</t>
  </si>
  <si>
    <t>57,2%</t>
  </si>
  <si>
    <t>79,0%</t>
  </si>
  <si>
    <t>93,2%</t>
  </si>
  <si>
    <t>74,6%</t>
  </si>
  <si>
    <t>81,8%</t>
  </si>
  <si>
    <t>83,8%</t>
  </si>
  <si>
    <t>68,6%</t>
  </si>
  <si>
    <t>LUGAR</t>
  </si>
  <si>
    <t>Plazas</t>
  </si>
  <si>
    <t>Procentajes</t>
  </si>
  <si>
    <t>76,5%</t>
  </si>
  <si>
    <t>79,3%</t>
  </si>
  <si>
    <t>91,6%</t>
  </si>
  <si>
    <t>83,2%</t>
  </si>
  <si>
    <t>92,1%</t>
  </si>
  <si>
    <t>66,4%</t>
  </si>
  <si>
    <t>92,9%</t>
  </si>
  <si>
    <t>81,0%</t>
  </si>
  <si>
    <t>86,5%</t>
  </si>
  <si>
    <t>83,6%</t>
  </si>
  <si>
    <t>89,5%</t>
  </si>
  <si>
    <t>78,1%</t>
  </si>
  <si>
    <t>66,8%</t>
  </si>
  <si>
    <t>65,7%</t>
  </si>
  <si>
    <t>82,7%</t>
  </si>
  <si>
    <t>90,3%</t>
  </si>
  <si>
    <t>79,9%</t>
  </si>
  <si>
    <t>84,1%</t>
  </si>
  <si>
    <t>83,5%</t>
  </si>
  <si>
    <t>82,1%</t>
  </si>
  <si>
    <t>72,9%</t>
  </si>
  <si>
    <t>87,2%</t>
  </si>
  <si>
    <t>85,8%</t>
  </si>
  <si>
    <t>44,0%</t>
  </si>
  <si>
    <t>75,3%</t>
  </si>
  <si>
    <t>74,2%</t>
  </si>
  <si>
    <t>76,8%</t>
  </si>
  <si>
    <t>73,5%</t>
  </si>
  <si>
    <t>98,6%</t>
  </si>
  <si>
    <t>98,1%</t>
  </si>
  <si>
    <t>97,7%</t>
  </si>
  <si>
    <t>93,9%</t>
  </si>
  <si>
    <t>93,7%</t>
  </si>
  <si>
    <t>93,4%</t>
  </si>
  <si>
    <t>90,9%</t>
  </si>
  <si>
    <t>90,7%</t>
  </si>
  <si>
    <t>88,5%</t>
  </si>
  <si>
    <t>88,4%</t>
  </si>
  <si>
    <t>87,4%</t>
  </si>
  <si>
    <t>86,7%</t>
  </si>
  <si>
    <t>86,6%</t>
  </si>
  <si>
    <t>86,3%</t>
  </si>
  <si>
    <t>86,0%</t>
  </si>
  <si>
    <t>85,6%</t>
  </si>
  <si>
    <t>83,3%</t>
  </si>
  <si>
    <t>77,7%</t>
  </si>
  <si>
    <t>72,3%</t>
  </si>
  <si>
    <t>72,1%</t>
  </si>
  <si>
    <t>70,6%</t>
  </si>
  <si>
    <t>70,1%</t>
  </si>
  <si>
    <t>51,0%</t>
  </si>
  <si>
    <t>LUGAR G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</si>
</sst>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 vertical="center"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10" fontId="0" fillId="24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10" fontId="0" fillId="0" borderId="0" xfId="57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A1">
      <pane xSplit="1" ySplit="2" topLeftCell="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2" sqref="O12"/>
    </sheetView>
  </sheetViews>
  <sheetFormatPr defaultColWidth="11.421875" defaultRowHeight="15"/>
  <cols>
    <col min="1" max="1" width="20.57421875" style="0" bestFit="1" customWidth="1"/>
    <col min="2" max="2" width="6.8515625" style="0" bestFit="1" customWidth="1"/>
    <col min="3" max="3" width="6.57421875" style="0" bestFit="1" customWidth="1"/>
    <col min="5" max="5" width="6.8515625" style="0" bestFit="1" customWidth="1"/>
    <col min="8" max="8" width="7.140625" style="0" bestFit="1" customWidth="1"/>
    <col min="9" max="9" width="17.7109375" style="0" bestFit="1" customWidth="1"/>
    <col min="11" max="11" width="6.8515625" style="0" bestFit="1" customWidth="1"/>
    <col min="14" max="14" width="6.8515625" style="0" customWidth="1"/>
    <col min="17" max="17" width="11.8515625" style="0" bestFit="1" customWidth="1"/>
    <col min="19" max="19" width="8.57421875" style="0" bestFit="1" customWidth="1"/>
  </cols>
  <sheetData>
    <row r="1" ht="15">
      <c r="A1" t="s">
        <v>0</v>
      </c>
    </row>
    <row r="2" spans="2:16" ht="15">
      <c r="B2" s="11" t="s">
        <v>50</v>
      </c>
      <c r="C2" s="11"/>
      <c r="D2" s="11"/>
      <c r="E2" s="11" t="s">
        <v>51</v>
      </c>
      <c r="F2" s="11"/>
      <c r="G2" s="11"/>
      <c r="H2" s="11" t="s">
        <v>52</v>
      </c>
      <c r="I2" s="11"/>
      <c r="J2" s="11"/>
      <c r="K2" s="11" t="s">
        <v>53</v>
      </c>
      <c r="L2" s="11"/>
      <c r="M2" s="11"/>
      <c r="N2" s="11" t="s">
        <v>54</v>
      </c>
      <c r="O2" s="11"/>
      <c r="P2" s="11"/>
    </row>
    <row r="3" spans="1:19" ht="15">
      <c r="A3" s="2" t="s">
        <v>1</v>
      </c>
      <c r="B3" s="2" t="s">
        <v>111</v>
      </c>
      <c r="C3" s="2" t="s">
        <v>2</v>
      </c>
      <c r="D3" s="2" t="s">
        <v>3</v>
      </c>
      <c r="E3" s="2" t="s">
        <v>111</v>
      </c>
      <c r="F3" s="2" t="s">
        <v>2</v>
      </c>
      <c r="G3" s="2" t="s">
        <v>3</v>
      </c>
      <c r="H3" s="3" t="s">
        <v>111</v>
      </c>
      <c r="I3" s="3" t="s">
        <v>2</v>
      </c>
      <c r="J3" s="3" t="s">
        <v>3</v>
      </c>
      <c r="K3" s="2" t="s">
        <v>111</v>
      </c>
      <c r="L3" s="2" t="s">
        <v>2</v>
      </c>
      <c r="M3" s="2" t="s">
        <v>3</v>
      </c>
      <c r="N3" s="2" t="s">
        <v>111</v>
      </c>
      <c r="O3" s="2" t="s">
        <v>2</v>
      </c>
      <c r="P3" s="2" t="s">
        <v>3</v>
      </c>
      <c r="Q3" s="2" t="s">
        <v>112</v>
      </c>
      <c r="R3" s="2" t="s">
        <v>113</v>
      </c>
      <c r="S3" s="9" t="s">
        <v>165</v>
      </c>
    </row>
    <row r="4" spans="1:22" ht="15">
      <c r="A4" s="2" t="s">
        <v>6</v>
      </c>
      <c r="B4" s="2">
        <v>2</v>
      </c>
      <c r="C4" s="2">
        <v>837</v>
      </c>
      <c r="D4" s="4">
        <v>0.989</v>
      </c>
      <c r="E4" s="2">
        <v>2</v>
      </c>
      <c r="F4" s="2">
        <v>667</v>
      </c>
      <c r="G4" s="2" t="s">
        <v>79</v>
      </c>
      <c r="H4" s="7">
        <v>1</v>
      </c>
      <c r="I4" s="7">
        <v>751</v>
      </c>
      <c r="J4" s="8">
        <v>0.928</v>
      </c>
      <c r="K4" s="2">
        <v>1</v>
      </c>
      <c r="L4" s="2">
        <v>920</v>
      </c>
      <c r="M4" s="2" t="s">
        <v>142</v>
      </c>
      <c r="N4" s="2">
        <v>3</v>
      </c>
      <c r="O4" s="2">
        <v>761</v>
      </c>
      <c r="P4" s="2" t="s">
        <v>116</v>
      </c>
      <c r="Q4" s="2">
        <f aca="true" t="shared" si="0" ref="Q4:Q50">AVERAGE(B4,E4,H4,K4,N4)</f>
        <v>1.8</v>
      </c>
      <c r="R4" s="4">
        <f aca="true" t="shared" si="1" ref="R4:R50">AVERAGE(D4,G4,J4,M4,P4)</f>
        <v>0.9585</v>
      </c>
      <c r="S4">
        <v>1</v>
      </c>
      <c r="U4">
        <f>C4+F4+I4+L4+O4</f>
        <v>3936</v>
      </c>
      <c r="V4" s="10">
        <f>U4/$U$50</f>
        <v>0.9546446762066456</v>
      </c>
    </row>
    <row r="5" spans="1:22" ht="15">
      <c r="A5" s="2" t="s">
        <v>8</v>
      </c>
      <c r="B5" s="2">
        <v>4</v>
      </c>
      <c r="C5" s="2">
        <v>799</v>
      </c>
      <c r="D5" s="4">
        <v>0.944</v>
      </c>
      <c r="E5" s="2">
        <v>1</v>
      </c>
      <c r="F5" s="2">
        <v>670</v>
      </c>
      <c r="G5" s="2" t="s">
        <v>100</v>
      </c>
      <c r="H5" s="5">
        <v>2</v>
      </c>
      <c r="I5" s="5">
        <v>749</v>
      </c>
      <c r="J5" s="6">
        <v>0.926</v>
      </c>
      <c r="K5" s="2">
        <v>3</v>
      </c>
      <c r="L5" s="2">
        <v>912</v>
      </c>
      <c r="M5" s="2" t="s">
        <v>144</v>
      </c>
      <c r="N5" s="2">
        <v>16</v>
      </c>
      <c r="O5" s="2">
        <v>694</v>
      </c>
      <c r="P5" s="2" t="s">
        <v>132</v>
      </c>
      <c r="Q5" s="2">
        <f t="shared" si="0"/>
        <v>5.2</v>
      </c>
      <c r="R5" s="4">
        <f t="shared" si="1"/>
        <v>0.935</v>
      </c>
      <c r="S5">
        <v>2</v>
      </c>
      <c r="U5">
        <f aca="true" t="shared" si="2" ref="U5:U50">C5+F5+I5+L5+O5</f>
        <v>3824</v>
      </c>
      <c r="V5" s="10">
        <f aca="true" t="shared" si="3" ref="V5:V50">U5/$U$50</f>
        <v>0.9274799902983265</v>
      </c>
    </row>
    <row r="6" spans="1:22" ht="15">
      <c r="A6" s="2" t="s">
        <v>5</v>
      </c>
      <c r="B6" s="2">
        <v>1</v>
      </c>
      <c r="C6" s="2">
        <v>841</v>
      </c>
      <c r="D6" s="4">
        <v>0.994</v>
      </c>
      <c r="E6" s="2">
        <v>12</v>
      </c>
      <c r="F6" s="2">
        <v>605</v>
      </c>
      <c r="G6" s="2" t="s">
        <v>82</v>
      </c>
      <c r="H6" s="5">
        <v>5</v>
      </c>
      <c r="I6" s="5">
        <v>711</v>
      </c>
      <c r="J6" s="6">
        <v>0.879</v>
      </c>
      <c r="K6" s="2">
        <v>10</v>
      </c>
      <c r="L6" s="2">
        <v>839</v>
      </c>
      <c r="M6" s="2" t="s">
        <v>88</v>
      </c>
      <c r="N6" s="2">
        <v>1</v>
      </c>
      <c r="O6" s="2">
        <v>772</v>
      </c>
      <c r="P6" s="2" t="s">
        <v>120</v>
      </c>
      <c r="Q6" s="2">
        <f t="shared" si="0"/>
        <v>5.8</v>
      </c>
      <c r="R6" s="4">
        <f t="shared" si="1"/>
        <v>0.9365</v>
      </c>
      <c r="S6">
        <v>3</v>
      </c>
      <c r="U6">
        <f t="shared" si="2"/>
        <v>3768</v>
      </c>
      <c r="V6" s="10">
        <f t="shared" si="3"/>
        <v>0.9138976473441669</v>
      </c>
    </row>
    <row r="7" spans="1:22" ht="15">
      <c r="A7" s="2" t="s">
        <v>17</v>
      </c>
      <c r="B7" s="2">
        <v>13</v>
      </c>
      <c r="C7" s="2">
        <v>782</v>
      </c>
      <c r="D7" s="4">
        <v>0.924</v>
      </c>
      <c r="E7" s="2">
        <v>3</v>
      </c>
      <c r="F7" s="2">
        <v>666</v>
      </c>
      <c r="G7" s="2" t="s">
        <v>57</v>
      </c>
      <c r="H7" s="7">
        <v>8</v>
      </c>
      <c r="I7" s="7">
        <v>699</v>
      </c>
      <c r="J7" s="8">
        <v>0.864</v>
      </c>
      <c r="K7" s="2">
        <v>9</v>
      </c>
      <c r="L7" s="2">
        <v>846</v>
      </c>
      <c r="M7" s="2" t="s">
        <v>149</v>
      </c>
      <c r="N7" s="2">
        <v>4</v>
      </c>
      <c r="O7" s="2">
        <v>750</v>
      </c>
      <c r="P7" s="2" t="s">
        <v>129</v>
      </c>
      <c r="Q7" s="2">
        <f t="shared" si="0"/>
        <v>7.4</v>
      </c>
      <c r="R7" s="4">
        <f t="shared" si="1"/>
        <v>0.894</v>
      </c>
      <c r="S7">
        <v>4</v>
      </c>
      <c r="U7">
        <f t="shared" si="2"/>
        <v>3743</v>
      </c>
      <c r="V7" s="10">
        <f t="shared" si="3"/>
        <v>0.9078341013824884</v>
      </c>
    </row>
    <row r="8" spans="1:22" ht="15">
      <c r="A8" s="2" t="s">
        <v>18</v>
      </c>
      <c r="B8" s="2">
        <v>14</v>
      </c>
      <c r="C8" s="2">
        <v>781</v>
      </c>
      <c r="D8" s="4">
        <v>0.923</v>
      </c>
      <c r="E8" s="2">
        <v>6</v>
      </c>
      <c r="F8" s="2">
        <v>633</v>
      </c>
      <c r="G8" s="2" t="s">
        <v>88</v>
      </c>
      <c r="H8" s="7">
        <v>7</v>
      </c>
      <c r="I8" s="7">
        <v>704</v>
      </c>
      <c r="J8" s="8">
        <v>0.87</v>
      </c>
      <c r="K8" s="2">
        <v>13</v>
      </c>
      <c r="L8" s="2">
        <v>825</v>
      </c>
      <c r="M8" s="2" t="s">
        <v>151</v>
      </c>
      <c r="N8" s="2">
        <v>5</v>
      </c>
      <c r="O8" s="2">
        <v>744</v>
      </c>
      <c r="P8" s="2" t="s">
        <v>124</v>
      </c>
      <c r="Q8" s="2">
        <f t="shared" si="0"/>
        <v>9</v>
      </c>
      <c r="R8" s="4">
        <f t="shared" si="1"/>
        <v>0.8965000000000001</v>
      </c>
      <c r="S8">
        <v>5</v>
      </c>
      <c r="U8">
        <f t="shared" si="2"/>
        <v>3687</v>
      </c>
      <c r="V8" s="10">
        <f t="shared" si="3"/>
        <v>0.8942517584283289</v>
      </c>
    </row>
    <row r="9" spans="1:22" ht="15">
      <c r="A9" s="2" t="s">
        <v>37</v>
      </c>
      <c r="B9" s="2">
        <v>34</v>
      </c>
      <c r="C9" s="2">
        <v>719</v>
      </c>
      <c r="D9" s="4">
        <v>0.85</v>
      </c>
      <c r="E9" s="2">
        <v>4</v>
      </c>
      <c r="F9" s="2">
        <v>656</v>
      </c>
      <c r="G9" s="2" t="s">
        <v>106</v>
      </c>
      <c r="H9" s="5">
        <v>4</v>
      </c>
      <c r="I9" s="5">
        <v>718</v>
      </c>
      <c r="J9" s="6">
        <v>0.888</v>
      </c>
      <c r="K9" s="2">
        <v>7</v>
      </c>
      <c r="L9" s="2">
        <v>848</v>
      </c>
      <c r="M9" s="2" t="s">
        <v>148</v>
      </c>
      <c r="N9" s="2">
        <v>6</v>
      </c>
      <c r="O9" s="2">
        <v>744</v>
      </c>
      <c r="P9" s="2" t="s">
        <v>124</v>
      </c>
      <c r="Q9" s="2">
        <f t="shared" si="0"/>
        <v>11</v>
      </c>
      <c r="R9" s="4">
        <f t="shared" si="1"/>
        <v>0.869</v>
      </c>
      <c r="S9">
        <v>6</v>
      </c>
      <c r="U9">
        <f t="shared" si="2"/>
        <v>3685</v>
      </c>
      <c r="V9" s="10">
        <f t="shared" si="3"/>
        <v>0.8937666747513946</v>
      </c>
    </row>
    <row r="10" spans="1:22" ht="15">
      <c r="A10" s="2" t="s">
        <v>15</v>
      </c>
      <c r="B10" s="2">
        <v>11</v>
      </c>
      <c r="C10" s="2">
        <v>788</v>
      </c>
      <c r="D10" s="4">
        <v>0.931</v>
      </c>
      <c r="E10" s="2">
        <v>18</v>
      </c>
      <c r="F10" s="2">
        <v>562</v>
      </c>
      <c r="G10" s="2" t="s">
        <v>70</v>
      </c>
      <c r="H10" s="5">
        <v>10</v>
      </c>
      <c r="I10" s="5">
        <v>697</v>
      </c>
      <c r="J10" s="6">
        <v>0.862</v>
      </c>
      <c r="K10" s="2">
        <v>11</v>
      </c>
      <c r="L10" s="2">
        <v>835</v>
      </c>
      <c r="M10" s="2" t="s">
        <v>124</v>
      </c>
      <c r="N10" s="2">
        <v>9</v>
      </c>
      <c r="O10" s="2">
        <v>719</v>
      </c>
      <c r="P10" s="2" t="s">
        <v>122</v>
      </c>
      <c r="Q10" s="2">
        <f t="shared" si="0"/>
        <v>11.8</v>
      </c>
      <c r="R10" s="4">
        <f t="shared" si="1"/>
        <v>0.8965000000000001</v>
      </c>
      <c r="S10">
        <v>7</v>
      </c>
      <c r="U10">
        <f t="shared" si="2"/>
        <v>3601</v>
      </c>
      <c r="V10" s="10">
        <f t="shared" si="3"/>
        <v>0.8733931603201552</v>
      </c>
    </row>
    <row r="11" spans="1:22" ht="15">
      <c r="A11" s="2" t="s">
        <v>9</v>
      </c>
      <c r="B11" s="2">
        <v>5</v>
      </c>
      <c r="C11" s="2">
        <v>798</v>
      </c>
      <c r="D11" s="4">
        <v>0.943</v>
      </c>
      <c r="E11" s="2">
        <v>21</v>
      </c>
      <c r="F11" s="2">
        <v>554</v>
      </c>
      <c r="G11" s="2" t="s">
        <v>86</v>
      </c>
      <c r="H11" s="5">
        <v>25</v>
      </c>
      <c r="I11" s="5">
        <v>626</v>
      </c>
      <c r="J11" s="6">
        <v>0.774</v>
      </c>
      <c r="K11" s="2">
        <v>2</v>
      </c>
      <c r="L11" s="2">
        <v>915</v>
      </c>
      <c r="M11" s="2" t="s">
        <v>143</v>
      </c>
      <c r="N11" s="2">
        <v>7</v>
      </c>
      <c r="O11" s="2">
        <v>742</v>
      </c>
      <c r="P11" s="2" t="s">
        <v>72</v>
      </c>
      <c r="Q11" s="2">
        <f t="shared" si="0"/>
        <v>12</v>
      </c>
      <c r="R11" s="4">
        <f t="shared" si="1"/>
        <v>0.8585</v>
      </c>
      <c r="S11">
        <v>8</v>
      </c>
      <c r="U11">
        <f t="shared" si="2"/>
        <v>3635</v>
      </c>
      <c r="V11" s="10">
        <f t="shared" si="3"/>
        <v>0.8816395828280378</v>
      </c>
    </row>
    <row r="12" spans="1:22" ht="15">
      <c r="A12" s="2" t="s">
        <v>16</v>
      </c>
      <c r="B12" s="2">
        <v>12</v>
      </c>
      <c r="C12" s="2">
        <v>786</v>
      </c>
      <c r="D12" s="4">
        <v>0.929</v>
      </c>
      <c r="E12" s="2">
        <v>23</v>
      </c>
      <c r="F12" s="2">
        <v>552</v>
      </c>
      <c r="G12" s="2" t="s">
        <v>78</v>
      </c>
      <c r="H12" s="5">
        <v>20</v>
      </c>
      <c r="I12" s="5">
        <v>647</v>
      </c>
      <c r="J12" s="6">
        <v>0.8</v>
      </c>
      <c r="K12" s="2">
        <v>8</v>
      </c>
      <c r="L12" s="2">
        <v>846</v>
      </c>
      <c r="M12" s="2" t="s">
        <v>149</v>
      </c>
      <c r="N12" s="2">
        <v>10</v>
      </c>
      <c r="O12" s="2">
        <v>719</v>
      </c>
      <c r="P12" s="2" t="s">
        <v>122</v>
      </c>
      <c r="Q12" s="2">
        <f t="shared" si="0"/>
        <v>14.6</v>
      </c>
      <c r="R12" s="4">
        <f t="shared" si="1"/>
        <v>0.8645</v>
      </c>
      <c r="S12">
        <v>9</v>
      </c>
      <c r="U12">
        <f t="shared" si="2"/>
        <v>3550</v>
      </c>
      <c r="V12" s="10">
        <f t="shared" si="3"/>
        <v>0.8610235265583314</v>
      </c>
    </row>
    <row r="13" spans="1:22" ht="15">
      <c r="A13" s="2" t="s">
        <v>7</v>
      </c>
      <c r="B13" s="2">
        <v>3</v>
      </c>
      <c r="C13" s="2">
        <v>836</v>
      </c>
      <c r="D13" s="4">
        <v>0.988</v>
      </c>
      <c r="E13" s="2">
        <v>10</v>
      </c>
      <c r="F13" s="2">
        <v>607</v>
      </c>
      <c r="G13" s="2" t="s">
        <v>75</v>
      </c>
      <c r="H13" s="5">
        <v>19</v>
      </c>
      <c r="I13" s="5">
        <v>654</v>
      </c>
      <c r="J13" s="6">
        <v>0.808</v>
      </c>
      <c r="K13" s="2">
        <v>15</v>
      </c>
      <c r="L13" s="2">
        <v>815</v>
      </c>
      <c r="M13" s="2" t="s">
        <v>152</v>
      </c>
      <c r="N13" s="2">
        <v>28</v>
      </c>
      <c r="O13" s="2">
        <v>636</v>
      </c>
      <c r="P13" s="2" t="s">
        <v>114</v>
      </c>
      <c r="Q13" s="2">
        <f t="shared" si="0"/>
        <v>15</v>
      </c>
      <c r="R13" s="4">
        <f t="shared" si="1"/>
        <v>0.898</v>
      </c>
      <c r="S13">
        <v>10</v>
      </c>
      <c r="U13">
        <f t="shared" si="2"/>
        <v>3548</v>
      </c>
      <c r="V13" s="10">
        <f t="shared" si="3"/>
        <v>0.860538442881397</v>
      </c>
    </row>
    <row r="14" spans="1:22" ht="15">
      <c r="A14" s="2" t="s">
        <v>14</v>
      </c>
      <c r="B14" s="2">
        <v>10</v>
      </c>
      <c r="C14" s="2">
        <v>788</v>
      </c>
      <c r="D14" s="4">
        <v>0.931</v>
      </c>
      <c r="E14" s="2">
        <v>5</v>
      </c>
      <c r="F14" s="2">
        <v>638</v>
      </c>
      <c r="G14" s="2" t="s">
        <v>73</v>
      </c>
      <c r="H14" s="5">
        <v>29</v>
      </c>
      <c r="I14" s="5">
        <v>600</v>
      </c>
      <c r="J14" s="6">
        <v>0.742</v>
      </c>
      <c r="K14" s="2">
        <v>22</v>
      </c>
      <c r="L14" s="2">
        <v>802</v>
      </c>
      <c r="M14" s="2" t="s">
        <v>156</v>
      </c>
      <c r="N14" s="2">
        <v>12</v>
      </c>
      <c r="O14" s="2">
        <v>708</v>
      </c>
      <c r="P14" s="2" t="s">
        <v>61</v>
      </c>
      <c r="Q14" s="2">
        <f t="shared" si="0"/>
        <v>15.6</v>
      </c>
      <c r="R14" s="4">
        <f t="shared" si="1"/>
        <v>0.8365</v>
      </c>
      <c r="S14">
        <v>11</v>
      </c>
      <c r="U14">
        <f t="shared" si="2"/>
        <v>3536</v>
      </c>
      <c r="V14" s="10">
        <f t="shared" si="3"/>
        <v>0.8576279408197914</v>
      </c>
    </row>
    <row r="15" spans="1:22" ht="15">
      <c r="A15" s="2" t="s">
        <v>10</v>
      </c>
      <c r="B15" s="2">
        <v>6</v>
      </c>
      <c r="C15" s="2">
        <v>795</v>
      </c>
      <c r="D15" s="4">
        <v>0.94</v>
      </c>
      <c r="E15" s="2">
        <v>13</v>
      </c>
      <c r="F15" s="2">
        <v>600</v>
      </c>
      <c r="G15" s="2" t="s">
        <v>61</v>
      </c>
      <c r="H15" s="5">
        <v>36</v>
      </c>
      <c r="I15" s="5">
        <v>546</v>
      </c>
      <c r="J15" s="6">
        <v>0.675</v>
      </c>
      <c r="K15" s="2">
        <v>21</v>
      </c>
      <c r="L15" s="2">
        <v>805</v>
      </c>
      <c r="M15" s="2" t="s">
        <v>155</v>
      </c>
      <c r="N15" s="2">
        <v>2</v>
      </c>
      <c r="O15" s="2">
        <v>765</v>
      </c>
      <c r="P15" s="2" t="s">
        <v>118</v>
      </c>
      <c r="Q15" s="2">
        <f t="shared" si="0"/>
        <v>15.6</v>
      </c>
      <c r="R15" s="4">
        <f t="shared" si="1"/>
        <v>0.8075</v>
      </c>
      <c r="S15">
        <v>12</v>
      </c>
      <c r="U15">
        <f t="shared" si="2"/>
        <v>3511</v>
      </c>
      <c r="V15" s="10">
        <f t="shared" si="3"/>
        <v>0.851564394858113</v>
      </c>
    </row>
    <row r="16" spans="1:22" ht="15">
      <c r="A16" s="2" t="s">
        <v>13</v>
      </c>
      <c r="B16" s="2">
        <v>9</v>
      </c>
      <c r="C16" s="2">
        <v>789</v>
      </c>
      <c r="D16" s="4">
        <v>0.933</v>
      </c>
      <c r="E16" s="2">
        <v>8</v>
      </c>
      <c r="F16" s="2">
        <v>619</v>
      </c>
      <c r="G16" s="2" t="s">
        <v>83</v>
      </c>
      <c r="H16" s="5">
        <v>11</v>
      </c>
      <c r="I16" s="5">
        <v>679</v>
      </c>
      <c r="J16" s="6">
        <v>0.839</v>
      </c>
      <c r="K16" s="2">
        <v>29</v>
      </c>
      <c r="L16" s="2">
        <v>774</v>
      </c>
      <c r="M16" s="2" t="s">
        <v>58</v>
      </c>
      <c r="N16" s="2">
        <v>23</v>
      </c>
      <c r="O16" s="2">
        <v>673</v>
      </c>
      <c r="P16" s="2" t="s">
        <v>121</v>
      </c>
      <c r="Q16" s="2">
        <f t="shared" si="0"/>
        <v>16</v>
      </c>
      <c r="R16" s="4">
        <f t="shared" si="1"/>
        <v>0.886</v>
      </c>
      <c r="S16">
        <v>13</v>
      </c>
      <c r="U16">
        <f t="shared" si="2"/>
        <v>3534</v>
      </c>
      <c r="V16" s="10">
        <f t="shared" si="3"/>
        <v>0.8571428571428571</v>
      </c>
    </row>
    <row r="17" spans="1:22" ht="15">
      <c r="A17" s="2" t="s">
        <v>31</v>
      </c>
      <c r="B17" s="2">
        <v>27</v>
      </c>
      <c r="C17" s="2">
        <v>742</v>
      </c>
      <c r="D17" s="4">
        <v>0.877</v>
      </c>
      <c r="E17" s="2">
        <v>11</v>
      </c>
      <c r="F17" s="2">
        <v>606</v>
      </c>
      <c r="G17" s="2" t="s">
        <v>76</v>
      </c>
      <c r="H17" s="5">
        <v>16</v>
      </c>
      <c r="I17" s="5">
        <v>661</v>
      </c>
      <c r="J17" s="6">
        <v>0.817</v>
      </c>
      <c r="K17" s="2">
        <v>4</v>
      </c>
      <c r="L17" s="2">
        <v>876</v>
      </c>
      <c r="M17" s="2" t="s">
        <v>145</v>
      </c>
      <c r="N17" s="2">
        <v>25</v>
      </c>
      <c r="O17" s="2">
        <v>659</v>
      </c>
      <c r="P17" s="2" t="s">
        <v>115</v>
      </c>
      <c r="Q17" s="2">
        <f t="shared" si="0"/>
        <v>16.6</v>
      </c>
      <c r="R17" s="4">
        <f t="shared" si="1"/>
        <v>0.847</v>
      </c>
      <c r="S17">
        <v>14</v>
      </c>
      <c r="U17">
        <f t="shared" si="2"/>
        <v>3544</v>
      </c>
      <c r="V17" s="10">
        <f t="shared" si="3"/>
        <v>0.8595682755275285</v>
      </c>
    </row>
    <row r="18" spans="1:22" ht="15">
      <c r="A18" s="2" t="s">
        <v>24</v>
      </c>
      <c r="B18" s="2">
        <v>20</v>
      </c>
      <c r="C18" s="2">
        <v>760</v>
      </c>
      <c r="D18" s="4">
        <v>0.898</v>
      </c>
      <c r="E18" s="2">
        <v>20</v>
      </c>
      <c r="F18" s="2">
        <v>556</v>
      </c>
      <c r="G18" s="2" t="s">
        <v>105</v>
      </c>
      <c r="H18" s="5">
        <v>9</v>
      </c>
      <c r="I18" s="5">
        <v>699</v>
      </c>
      <c r="J18" s="6">
        <v>0.864</v>
      </c>
      <c r="K18" s="2">
        <v>24</v>
      </c>
      <c r="L18" s="2">
        <v>799</v>
      </c>
      <c r="M18" s="2" t="s">
        <v>157</v>
      </c>
      <c r="N18" s="2">
        <v>11</v>
      </c>
      <c r="O18" s="2">
        <v>713</v>
      </c>
      <c r="P18" s="2" t="s">
        <v>136</v>
      </c>
      <c r="Q18" s="2">
        <f t="shared" si="0"/>
        <v>16.8</v>
      </c>
      <c r="R18" s="4">
        <f t="shared" si="1"/>
        <v>0.881</v>
      </c>
      <c r="S18">
        <v>15</v>
      </c>
      <c r="U18">
        <f t="shared" si="2"/>
        <v>3527</v>
      </c>
      <c r="V18" s="10">
        <f t="shared" si="3"/>
        <v>0.8554450642735872</v>
      </c>
    </row>
    <row r="19" spans="1:22" ht="15">
      <c r="A19" s="2" t="s">
        <v>20</v>
      </c>
      <c r="B19" s="2">
        <v>16</v>
      </c>
      <c r="C19" s="2">
        <v>775</v>
      </c>
      <c r="D19" s="4">
        <v>0.916</v>
      </c>
      <c r="E19" s="2">
        <v>16</v>
      </c>
      <c r="F19" s="2">
        <v>574</v>
      </c>
      <c r="G19" s="2" t="s">
        <v>96</v>
      </c>
      <c r="H19" s="5">
        <v>18</v>
      </c>
      <c r="I19" s="5">
        <v>656</v>
      </c>
      <c r="J19" s="6">
        <v>0.811</v>
      </c>
      <c r="K19" s="2">
        <v>16</v>
      </c>
      <c r="L19" s="2">
        <v>815</v>
      </c>
      <c r="M19" s="2" t="s">
        <v>152</v>
      </c>
      <c r="N19" s="2">
        <v>19</v>
      </c>
      <c r="O19" s="2">
        <v>687</v>
      </c>
      <c r="P19" s="2" t="s">
        <v>128</v>
      </c>
      <c r="Q19" s="2">
        <f t="shared" si="0"/>
        <v>17</v>
      </c>
      <c r="R19" s="4">
        <f t="shared" si="1"/>
        <v>0.8635</v>
      </c>
      <c r="S19">
        <v>16</v>
      </c>
      <c r="U19">
        <f t="shared" si="2"/>
        <v>3507</v>
      </c>
      <c r="V19" s="10">
        <f t="shared" si="3"/>
        <v>0.8505942275042445</v>
      </c>
    </row>
    <row r="20" spans="1:22" ht="15">
      <c r="A20" s="2" t="s">
        <v>21</v>
      </c>
      <c r="B20" s="2">
        <v>17</v>
      </c>
      <c r="C20" s="2">
        <v>772</v>
      </c>
      <c r="D20" s="4">
        <v>0.913</v>
      </c>
      <c r="E20" s="2">
        <v>9</v>
      </c>
      <c r="F20" s="2">
        <v>613</v>
      </c>
      <c r="G20" s="2" t="s">
        <v>74</v>
      </c>
      <c r="H20" s="7">
        <v>3</v>
      </c>
      <c r="I20" s="7">
        <v>722</v>
      </c>
      <c r="J20" s="8">
        <v>0.892</v>
      </c>
      <c r="K20" s="2">
        <v>26</v>
      </c>
      <c r="L20" s="2">
        <v>779</v>
      </c>
      <c r="M20" s="2" t="s">
        <v>132</v>
      </c>
      <c r="N20" s="2">
        <v>31</v>
      </c>
      <c r="O20" s="2">
        <v>624</v>
      </c>
      <c r="P20" s="2" t="s">
        <v>77</v>
      </c>
      <c r="Q20" s="2">
        <f t="shared" si="0"/>
        <v>17.2</v>
      </c>
      <c r="R20" s="4">
        <f t="shared" si="1"/>
        <v>0.9025000000000001</v>
      </c>
      <c r="S20">
        <v>17</v>
      </c>
      <c r="U20">
        <f t="shared" si="2"/>
        <v>3510</v>
      </c>
      <c r="V20" s="10">
        <f t="shared" si="3"/>
        <v>0.8513218530196459</v>
      </c>
    </row>
    <row r="21" spans="1:22" ht="15">
      <c r="A21" s="2" t="s">
        <v>19</v>
      </c>
      <c r="B21" s="2">
        <v>15</v>
      </c>
      <c r="C21" s="2">
        <v>777</v>
      </c>
      <c r="D21" s="4">
        <v>0.918</v>
      </c>
      <c r="E21" s="2">
        <v>25</v>
      </c>
      <c r="F21" s="2">
        <v>544</v>
      </c>
      <c r="G21" s="2" t="s">
        <v>55</v>
      </c>
      <c r="H21" s="5">
        <v>24</v>
      </c>
      <c r="I21" s="5">
        <v>631</v>
      </c>
      <c r="J21" s="6">
        <v>0.78</v>
      </c>
      <c r="K21" s="2">
        <v>14</v>
      </c>
      <c r="L21" s="2">
        <v>821</v>
      </c>
      <c r="M21" s="2" t="s">
        <v>62</v>
      </c>
      <c r="N21" s="2">
        <v>15</v>
      </c>
      <c r="O21" s="2">
        <v>695</v>
      </c>
      <c r="P21" s="2" t="s">
        <v>123</v>
      </c>
      <c r="Q21" s="2">
        <f t="shared" si="0"/>
        <v>18.6</v>
      </c>
      <c r="R21" s="4">
        <f t="shared" si="1"/>
        <v>0.849</v>
      </c>
      <c r="S21">
        <v>18</v>
      </c>
      <c r="U21">
        <f t="shared" si="2"/>
        <v>3468</v>
      </c>
      <c r="V21" s="10">
        <f t="shared" si="3"/>
        <v>0.8411350958040262</v>
      </c>
    </row>
    <row r="22" spans="1:22" ht="15">
      <c r="A22" s="2" t="s">
        <v>12</v>
      </c>
      <c r="B22" s="2">
        <v>8</v>
      </c>
      <c r="C22" s="2">
        <v>790</v>
      </c>
      <c r="D22" s="4">
        <v>0.934</v>
      </c>
      <c r="E22" s="2">
        <v>19</v>
      </c>
      <c r="F22" s="2">
        <v>557</v>
      </c>
      <c r="G22" s="2" t="s">
        <v>84</v>
      </c>
      <c r="H22" s="5">
        <v>17</v>
      </c>
      <c r="I22" s="5">
        <v>657</v>
      </c>
      <c r="J22" s="6">
        <v>0.812</v>
      </c>
      <c r="K22" s="2">
        <v>36</v>
      </c>
      <c r="L22" s="2">
        <v>717</v>
      </c>
      <c r="M22" s="2" t="s">
        <v>140</v>
      </c>
      <c r="N22" s="2">
        <v>14</v>
      </c>
      <c r="O22" s="2">
        <v>696</v>
      </c>
      <c r="P22" s="2" t="s">
        <v>109</v>
      </c>
      <c r="Q22" s="2">
        <f t="shared" si="0"/>
        <v>18.8</v>
      </c>
      <c r="R22" s="4">
        <f t="shared" si="1"/>
        <v>0.873</v>
      </c>
      <c r="S22">
        <v>19</v>
      </c>
      <c r="U22">
        <f t="shared" si="2"/>
        <v>3417</v>
      </c>
      <c r="V22" s="10">
        <f t="shared" si="3"/>
        <v>0.8287654620422023</v>
      </c>
    </row>
    <row r="23" spans="1:22" ht="15">
      <c r="A23" s="2" t="s">
        <v>42</v>
      </c>
      <c r="B23" s="2">
        <v>42</v>
      </c>
      <c r="C23" s="2">
        <v>685</v>
      </c>
      <c r="D23" s="4">
        <v>0.81</v>
      </c>
      <c r="E23" s="2">
        <v>22</v>
      </c>
      <c r="F23" s="2">
        <v>552</v>
      </c>
      <c r="G23" s="2" t="s">
        <v>78</v>
      </c>
      <c r="H23" s="5">
        <v>13</v>
      </c>
      <c r="I23" s="5">
        <v>676</v>
      </c>
      <c r="J23" s="6">
        <v>0.836</v>
      </c>
      <c r="K23" s="2">
        <v>6</v>
      </c>
      <c r="L23" s="2">
        <v>871</v>
      </c>
      <c r="M23" s="2" t="s">
        <v>147</v>
      </c>
      <c r="N23" s="2">
        <v>21</v>
      </c>
      <c r="O23" s="2">
        <v>677</v>
      </c>
      <c r="P23" s="2" t="s">
        <v>96</v>
      </c>
      <c r="Q23" s="2">
        <f t="shared" si="0"/>
        <v>20.8</v>
      </c>
      <c r="R23" s="4">
        <f t="shared" si="1"/>
        <v>0.823</v>
      </c>
      <c r="S23">
        <v>20</v>
      </c>
      <c r="U23">
        <f t="shared" si="2"/>
        <v>3461</v>
      </c>
      <c r="V23" s="10">
        <f t="shared" si="3"/>
        <v>0.8394373029347563</v>
      </c>
    </row>
    <row r="24" spans="1:22" ht="15">
      <c r="A24" s="2" t="s">
        <v>29</v>
      </c>
      <c r="B24" s="2">
        <v>25</v>
      </c>
      <c r="C24" s="2">
        <v>744</v>
      </c>
      <c r="D24" s="4">
        <v>0.879</v>
      </c>
      <c r="E24" s="2">
        <v>7</v>
      </c>
      <c r="F24" s="2">
        <v>629</v>
      </c>
      <c r="G24" s="4">
        <v>0.893</v>
      </c>
      <c r="H24" s="5">
        <v>15</v>
      </c>
      <c r="I24" s="5">
        <v>666</v>
      </c>
      <c r="J24" s="6">
        <v>0.823</v>
      </c>
      <c r="K24" s="2">
        <v>32</v>
      </c>
      <c r="L24" s="2">
        <v>750</v>
      </c>
      <c r="M24" s="4">
        <v>0.804</v>
      </c>
      <c r="N24" s="2">
        <v>29</v>
      </c>
      <c r="O24" s="2">
        <v>630</v>
      </c>
      <c r="P24" s="4">
        <v>0.758</v>
      </c>
      <c r="Q24" s="2">
        <f t="shared" si="0"/>
        <v>21.6</v>
      </c>
      <c r="R24" s="4">
        <f t="shared" si="1"/>
        <v>0.8314</v>
      </c>
      <c r="S24">
        <v>21</v>
      </c>
      <c r="U24">
        <f t="shared" si="2"/>
        <v>3419</v>
      </c>
      <c r="V24" s="10">
        <f t="shared" si="3"/>
        <v>0.8292505457191366</v>
      </c>
    </row>
    <row r="25" spans="1:22" ht="15">
      <c r="A25" s="2" t="s">
        <v>36</v>
      </c>
      <c r="B25" s="2">
        <v>32</v>
      </c>
      <c r="C25" s="2">
        <v>727</v>
      </c>
      <c r="D25" s="4">
        <v>0.859</v>
      </c>
      <c r="E25" s="2">
        <v>32</v>
      </c>
      <c r="F25" s="2">
        <v>517</v>
      </c>
      <c r="G25" s="2" t="s">
        <v>102</v>
      </c>
      <c r="H25" s="7">
        <v>6</v>
      </c>
      <c r="I25" s="7">
        <v>705</v>
      </c>
      <c r="J25" s="8">
        <v>0.871</v>
      </c>
      <c r="K25" s="2">
        <v>5</v>
      </c>
      <c r="L25" s="2">
        <v>874</v>
      </c>
      <c r="M25" s="2" t="s">
        <v>146</v>
      </c>
      <c r="N25" s="2">
        <v>37</v>
      </c>
      <c r="O25" s="2">
        <v>606</v>
      </c>
      <c r="P25" s="2" t="s">
        <v>134</v>
      </c>
      <c r="Q25" s="2">
        <f t="shared" si="0"/>
        <v>22.4</v>
      </c>
      <c r="R25" s="4">
        <f t="shared" si="1"/>
        <v>0.865</v>
      </c>
      <c r="S25">
        <v>22</v>
      </c>
      <c r="U25">
        <f t="shared" si="2"/>
        <v>3429</v>
      </c>
      <c r="V25" s="10">
        <f t="shared" si="3"/>
        <v>0.831675964103808</v>
      </c>
    </row>
    <row r="26" spans="1:22" ht="15">
      <c r="A26" s="2" t="s">
        <v>22</v>
      </c>
      <c r="B26" s="2">
        <v>18</v>
      </c>
      <c r="C26" s="2">
        <v>767</v>
      </c>
      <c r="D26" s="4">
        <v>0.907</v>
      </c>
      <c r="E26" s="2">
        <v>31</v>
      </c>
      <c r="F26" s="2">
        <v>519</v>
      </c>
      <c r="G26" s="2" t="s">
        <v>80</v>
      </c>
      <c r="H26" s="5">
        <v>21</v>
      </c>
      <c r="I26" s="5">
        <v>646</v>
      </c>
      <c r="J26" s="6">
        <v>0.799</v>
      </c>
      <c r="K26" s="2">
        <v>25</v>
      </c>
      <c r="L26" s="2">
        <v>785</v>
      </c>
      <c r="M26" s="2" t="s">
        <v>131</v>
      </c>
      <c r="N26" s="2">
        <v>18</v>
      </c>
      <c r="O26" s="2">
        <v>691</v>
      </c>
      <c r="P26" s="2" t="s">
        <v>117</v>
      </c>
      <c r="Q26" s="2">
        <f t="shared" si="0"/>
        <v>22.6</v>
      </c>
      <c r="R26" s="4">
        <f t="shared" si="1"/>
        <v>0.853</v>
      </c>
      <c r="S26">
        <v>23</v>
      </c>
      <c r="U26">
        <f t="shared" si="2"/>
        <v>3408</v>
      </c>
      <c r="V26" s="10">
        <f t="shared" si="3"/>
        <v>0.8265825854959981</v>
      </c>
    </row>
    <row r="27" spans="1:22" ht="15">
      <c r="A27" s="2" t="s">
        <v>26</v>
      </c>
      <c r="B27" s="2">
        <v>22</v>
      </c>
      <c r="C27" s="2">
        <v>755</v>
      </c>
      <c r="D27" s="4">
        <v>0.892</v>
      </c>
      <c r="E27" s="2">
        <v>24</v>
      </c>
      <c r="F27" s="2">
        <v>545</v>
      </c>
      <c r="G27" s="2" t="s">
        <v>59</v>
      </c>
      <c r="H27" s="5">
        <v>22</v>
      </c>
      <c r="I27" s="5">
        <v>645</v>
      </c>
      <c r="J27" s="6">
        <v>0.797</v>
      </c>
      <c r="K27" s="2">
        <v>28</v>
      </c>
      <c r="L27" s="2">
        <v>777</v>
      </c>
      <c r="M27" s="2" t="s">
        <v>158</v>
      </c>
      <c r="N27" s="2">
        <v>17</v>
      </c>
      <c r="O27" s="2">
        <v>693</v>
      </c>
      <c r="P27" s="2" t="s">
        <v>63</v>
      </c>
      <c r="Q27" s="2">
        <f t="shared" si="0"/>
        <v>22.6</v>
      </c>
      <c r="R27" s="4">
        <f t="shared" si="1"/>
        <v>0.8445</v>
      </c>
      <c r="S27">
        <v>24</v>
      </c>
      <c r="U27">
        <f t="shared" si="2"/>
        <v>3415</v>
      </c>
      <c r="V27" s="10">
        <f t="shared" si="3"/>
        <v>0.828280378365268</v>
      </c>
    </row>
    <row r="28" spans="1:22" ht="15">
      <c r="A28" s="2" t="s">
        <v>27</v>
      </c>
      <c r="B28" s="2">
        <v>23</v>
      </c>
      <c r="C28" s="2">
        <v>755</v>
      </c>
      <c r="D28" s="4">
        <v>0.892</v>
      </c>
      <c r="E28" s="2">
        <v>26</v>
      </c>
      <c r="F28" s="2">
        <v>533</v>
      </c>
      <c r="G28" s="2" t="s">
        <v>101</v>
      </c>
      <c r="H28" s="5">
        <v>14</v>
      </c>
      <c r="I28" s="5">
        <v>672</v>
      </c>
      <c r="J28" s="6">
        <v>0.831</v>
      </c>
      <c r="K28" s="2">
        <v>34</v>
      </c>
      <c r="L28" s="2">
        <v>740</v>
      </c>
      <c r="M28" s="2" t="s">
        <v>115</v>
      </c>
      <c r="N28" s="2">
        <v>20</v>
      </c>
      <c r="O28" s="2">
        <v>682</v>
      </c>
      <c r="P28" s="2" t="s">
        <v>133</v>
      </c>
      <c r="Q28" s="2">
        <f t="shared" si="0"/>
        <v>23.4</v>
      </c>
      <c r="R28" s="4">
        <f t="shared" si="1"/>
        <v>0.8614999999999999</v>
      </c>
      <c r="S28">
        <v>25</v>
      </c>
      <c r="U28">
        <f t="shared" si="2"/>
        <v>3382</v>
      </c>
      <c r="V28" s="10">
        <f t="shared" si="3"/>
        <v>0.8202764976958525</v>
      </c>
    </row>
    <row r="29" spans="1:22" ht="15">
      <c r="A29" s="2" t="s">
        <v>23</v>
      </c>
      <c r="B29" s="2">
        <v>19</v>
      </c>
      <c r="C29" s="2">
        <v>765</v>
      </c>
      <c r="D29" s="4">
        <v>0.904</v>
      </c>
      <c r="E29" s="2">
        <v>46</v>
      </c>
      <c r="F29" s="2">
        <v>440</v>
      </c>
      <c r="G29" s="2" t="s">
        <v>99</v>
      </c>
      <c r="H29" s="5">
        <v>23</v>
      </c>
      <c r="I29" s="5">
        <v>638</v>
      </c>
      <c r="J29" s="6">
        <v>0.789</v>
      </c>
      <c r="K29" s="2">
        <v>18</v>
      </c>
      <c r="L29" s="2">
        <v>809</v>
      </c>
      <c r="M29" s="2" t="s">
        <v>153</v>
      </c>
      <c r="N29" s="2">
        <v>13</v>
      </c>
      <c r="O29" s="2">
        <v>699</v>
      </c>
      <c r="P29" s="2" t="s">
        <v>131</v>
      </c>
      <c r="Q29" s="2">
        <f t="shared" si="0"/>
        <v>23.8</v>
      </c>
      <c r="R29" s="4">
        <f t="shared" si="1"/>
        <v>0.8465</v>
      </c>
      <c r="S29">
        <v>26</v>
      </c>
      <c r="U29">
        <f t="shared" si="2"/>
        <v>3351</v>
      </c>
      <c r="V29" s="10">
        <f t="shared" si="3"/>
        <v>0.8127577007033713</v>
      </c>
    </row>
    <row r="30" spans="1:22" ht="15">
      <c r="A30" s="2" t="s">
        <v>39</v>
      </c>
      <c r="B30" s="2">
        <v>36</v>
      </c>
      <c r="C30" s="2">
        <v>716</v>
      </c>
      <c r="D30" s="4">
        <v>0.846</v>
      </c>
      <c r="E30" s="2">
        <v>27</v>
      </c>
      <c r="F30" s="2">
        <v>533</v>
      </c>
      <c r="G30" s="2" t="s">
        <v>101</v>
      </c>
      <c r="H30" s="5">
        <v>12</v>
      </c>
      <c r="I30" s="5">
        <v>678</v>
      </c>
      <c r="J30" s="6">
        <v>0.838</v>
      </c>
      <c r="K30" s="2">
        <v>19</v>
      </c>
      <c r="L30" s="2">
        <v>808</v>
      </c>
      <c r="M30" s="2" t="s">
        <v>154</v>
      </c>
      <c r="N30" s="2">
        <v>30</v>
      </c>
      <c r="O30" s="2">
        <v>626</v>
      </c>
      <c r="P30" s="2" t="s">
        <v>138</v>
      </c>
      <c r="Q30" s="2">
        <f t="shared" si="0"/>
        <v>24.8</v>
      </c>
      <c r="R30" s="4">
        <f t="shared" si="1"/>
        <v>0.842</v>
      </c>
      <c r="S30">
        <v>27</v>
      </c>
      <c r="U30">
        <f t="shared" si="2"/>
        <v>3361</v>
      </c>
      <c r="V30" s="10">
        <f t="shared" si="3"/>
        <v>0.8151831190880426</v>
      </c>
    </row>
    <row r="31" spans="1:22" ht="15">
      <c r="A31" s="2" t="s">
        <v>28</v>
      </c>
      <c r="B31" s="2">
        <v>24</v>
      </c>
      <c r="C31" s="2">
        <v>751</v>
      </c>
      <c r="D31" s="4">
        <v>0.888</v>
      </c>
      <c r="E31" s="2">
        <v>36</v>
      </c>
      <c r="F31" s="2">
        <v>498</v>
      </c>
      <c r="G31" s="2" t="s">
        <v>87</v>
      </c>
      <c r="H31" s="5">
        <v>27</v>
      </c>
      <c r="I31" s="5">
        <v>611</v>
      </c>
      <c r="J31" s="6">
        <v>0.755</v>
      </c>
      <c r="K31" s="2">
        <v>12</v>
      </c>
      <c r="L31" s="2">
        <v>826</v>
      </c>
      <c r="M31" s="2" t="s">
        <v>150</v>
      </c>
      <c r="N31" s="2">
        <v>34</v>
      </c>
      <c r="O31" s="2">
        <v>620</v>
      </c>
      <c r="P31" s="2" t="s">
        <v>107</v>
      </c>
      <c r="Q31" s="2">
        <f t="shared" si="0"/>
        <v>26.6</v>
      </c>
      <c r="R31" s="4">
        <f t="shared" si="1"/>
        <v>0.8215</v>
      </c>
      <c r="S31">
        <v>28</v>
      </c>
      <c r="U31">
        <f t="shared" si="2"/>
        <v>3306</v>
      </c>
      <c r="V31" s="10">
        <f t="shared" si="3"/>
        <v>0.8018433179723502</v>
      </c>
    </row>
    <row r="32" spans="1:22" ht="15">
      <c r="A32" s="2" t="s">
        <v>32</v>
      </c>
      <c r="B32" s="2">
        <v>28</v>
      </c>
      <c r="C32" s="2">
        <v>739</v>
      </c>
      <c r="D32" s="4">
        <v>0.874</v>
      </c>
      <c r="E32" s="2">
        <v>38</v>
      </c>
      <c r="F32" s="2">
        <v>488</v>
      </c>
      <c r="G32" s="2" t="s">
        <v>103</v>
      </c>
      <c r="H32" s="5">
        <v>26</v>
      </c>
      <c r="I32" s="5">
        <v>616</v>
      </c>
      <c r="J32" s="6">
        <v>0.761</v>
      </c>
      <c r="K32" s="2">
        <v>37</v>
      </c>
      <c r="L32" s="2">
        <v>701</v>
      </c>
      <c r="M32" s="2" t="s">
        <v>77</v>
      </c>
      <c r="N32" s="2">
        <v>8</v>
      </c>
      <c r="O32" s="2">
        <v>725</v>
      </c>
      <c r="P32" s="2" t="s">
        <v>135</v>
      </c>
      <c r="Q32" s="2">
        <f t="shared" si="0"/>
        <v>27.4</v>
      </c>
      <c r="R32" s="4">
        <f t="shared" si="1"/>
        <v>0.8175</v>
      </c>
      <c r="S32">
        <v>29</v>
      </c>
      <c r="U32">
        <f t="shared" si="2"/>
        <v>3269</v>
      </c>
      <c r="V32" s="10">
        <f t="shared" si="3"/>
        <v>0.7928692699490663</v>
      </c>
    </row>
    <row r="33" spans="1:22" ht="15">
      <c r="A33" s="2" t="s">
        <v>40</v>
      </c>
      <c r="B33" s="2">
        <v>39</v>
      </c>
      <c r="C33" s="2">
        <v>692</v>
      </c>
      <c r="D33" s="4">
        <v>0.818</v>
      </c>
      <c r="E33" s="2">
        <v>17</v>
      </c>
      <c r="F33" s="2">
        <v>568</v>
      </c>
      <c r="G33" s="2" t="s">
        <v>97</v>
      </c>
      <c r="H33" s="5">
        <v>28</v>
      </c>
      <c r="I33" s="5">
        <v>608</v>
      </c>
      <c r="J33" s="6">
        <v>0.752</v>
      </c>
      <c r="K33" s="2">
        <v>30</v>
      </c>
      <c r="L33" s="2">
        <v>767</v>
      </c>
      <c r="M33" s="2" t="s">
        <v>60</v>
      </c>
      <c r="N33" s="2">
        <v>24</v>
      </c>
      <c r="O33" s="2">
        <v>664</v>
      </c>
      <c r="P33" s="2" t="s">
        <v>130</v>
      </c>
      <c r="Q33" s="2">
        <f t="shared" si="0"/>
        <v>27.6</v>
      </c>
      <c r="R33" s="4">
        <f t="shared" si="1"/>
        <v>0.7849999999999999</v>
      </c>
      <c r="S33">
        <v>30</v>
      </c>
      <c r="U33">
        <f t="shared" si="2"/>
        <v>3299</v>
      </c>
      <c r="V33" s="10">
        <f t="shared" si="3"/>
        <v>0.8001455251030802</v>
      </c>
    </row>
    <row r="34" spans="1:22" ht="15">
      <c r="A34" s="2" t="s">
        <v>30</v>
      </c>
      <c r="B34" s="2">
        <v>26</v>
      </c>
      <c r="C34" s="2">
        <v>744</v>
      </c>
      <c r="D34" s="4">
        <v>0.879</v>
      </c>
      <c r="E34" s="2">
        <v>15</v>
      </c>
      <c r="F34" s="2">
        <v>576</v>
      </c>
      <c r="G34" s="2" t="s">
        <v>108</v>
      </c>
      <c r="H34" s="7">
        <v>35</v>
      </c>
      <c r="I34" s="7">
        <v>560</v>
      </c>
      <c r="J34" s="8">
        <v>0.692</v>
      </c>
      <c r="K34" s="2">
        <v>35</v>
      </c>
      <c r="L34" s="2">
        <v>725</v>
      </c>
      <c r="M34" s="2" t="s">
        <v>159</v>
      </c>
      <c r="N34" s="2">
        <v>27</v>
      </c>
      <c r="O34" s="2">
        <v>638</v>
      </c>
      <c r="P34" s="2" t="s">
        <v>140</v>
      </c>
      <c r="Q34" s="2">
        <f t="shared" si="0"/>
        <v>27.6</v>
      </c>
      <c r="R34" s="4">
        <f t="shared" si="1"/>
        <v>0.7855</v>
      </c>
      <c r="S34">
        <v>31</v>
      </c>
      <c r="U34">
        <f t="shared" si="2"/>
        <v>3243</v>
      </c>
      <c r="V34" s="10">
        <f t="shared" si="3"/>
        <v>0.7865631821489207</v>
      </c>
    </row>
    <row r="35" spans="1:22" ht="15">
      <c r="A35" s="2" t="s">
        <v>33</v>
      </c>
      <c r="B35" s="2">
        <v>29</v>
      </c>
      <c r="C35" s="2">
        <v>735</v>
      </c>
      <c r="D35" s="4">
        <v>0.869</v>
      </c>
      <c r="E35" s="2">
        <v>34</v>
      </c>
      <c r="F35" s="2">
        <v>502</v>
      </c>
      <c r="G35" s="2" t="s">
        <v>89</v>
      </c>
      <c r="H35" s="5">
        <v>33</v>
      </c>
      <c r="I35" s="5">
        <v>571</v>
      </c>
      <c r="J35" s="6">
        <v>0.706</v>
      </c>
      <c r="K35" s="2">
        <v>23</v>
      </c>
      <c r="L35" s="2">
        <v>801</v>
      </c>
      <c r="M35" s="2" t="s">
        <v>82</v>
      </c>
      <c r="N35" s="2">
        <v>26</v>
      </c>
      <c r="O35" s="2">
        <v>649</v>
      </c>
      <c r="P35" s="2" t="s">
        <v>125</v>
      </c>
      <c r="Q35" s="2">
        <f t="shared" si="0"/>
        <v>29</v>
      </c>
      <c r="R35" s="4">
        <f t="shared" si="1"/>
        <v>0.7875</v>
      </c>
      <c r="S35">
        <v>32</v>
      </c>
      <c r="U35">
        <f t="shared" si="2"/>
        <v>3258</v>
      </c>
      <c r="V35" s="10">
        <f t="shared" si="3"/>
        <v>0.7902013097259277</v>
      </c>
    </row>
    <row r="36" spans="1:22" ht="15">
      <c r="A36" s="2" t="s">
        <v>44</v>
      </c>
      <c r="B36" s="2">
        <v>44</v>
      </c>
      <c r="C36" s="2">
        <v>677</v>
      </c>
      <c r="D36" s="4">
        <v>0.8</v>
      </c>
      <c r="E36" s="2">
        <v>14</v>
      </c>
      <c r="F36" s="2">
        <v>590</v>
      </c>
      <c r="G36" s="2" t="s">
        <v>109</v>
      </c>
      <c r="H36" s="5">
        <v>38</v>
      </c>
      <c r="I36" s="5">
        <v>533</v>
      </c>
      <c r="J36" s="6">
        <v>0.659</v>
      </c>
      <c r="K36" s="2">
        <v>17</v>
      </c>
      <c r="L36" s="2">
        <v>811</v>
      </c>
      <c r="M36" s="2" t="s">
        <v>68</v>
      </c>
      <c r="N36" s="2">
        <v>42</v>
      </c>
      <c r="O36" s="2">
        <v>535</v>
      </c>
      <c r="P36" s="2" t="s">
        <v>69</v>
      </c>
      <c r="Q36" s="2">
        <f t="shared" si="0"/>
        <v>31</v>
      </c>
      <c r="R36" s="4">
        <f t="shared" si="1"/>
        <v>0.7295</v>
      </c>
      <c r="S36">
        <v>33</v>
      </c>
      <c r="U36">
        <f t="shared" si="2"/>
        <v>3146</v>
      </c>
      <c r="V36" s="10">
        <f t="shared" si="3"/>
        <v>0.7630366238176085</v>
      </c>
    </row>
    <row r="37" spans="1:22" ht="15">
      <c r="A37" s="2" t="s">
        <v>11</v>
      </c>
      <c r="B37" s="2">
        <v>7</v>
      </c>
      <c r="C37" s="2">
        <v>795</v>
      </c>
      <c r="D37" s="4">
        <v>0.94</v>
      </c>
      <c r="E37" s="2">
        <v>33</v>
      </c>
      <c r="F37" s="2">
        <v>503</v>
      </c>
      <c r="G37" s="2" t="s">
        <v>95</v>
      </c>
      <c r="H37" s="5">
        <v>40</v>
      </c>
      <c r="I37" s="5">
        <v>515</v>
      </c>
      <c r="J37" s="6">
        <v>0.637</v>
      </c>
      <c r="K37" s="2">
        <v>44</v>
      </c>
      <c r="L37" s="2">
        <v>65</v>
      </c>
      <c r="M37" s="2" t="s">
        <v>66</v>
      </c>
      <c r="N37" s="2">
        <v>45</v>
      </c>
      <c r="O37" s="2">
        <v>0</v>
      </c>
      <c r="P37" s="2" t="s">
        <v>65</v>
      </c>
      <c r="Q37" s="2">
        <f t="shared" si="0"/>
        <v>33.8</v>
      </c>
      <c r="R37" s="4">
        <f t="shared" si="1"/>
        <v>0.7885</v>
      </c>
      <c r="S37">
        <v>34</v>
      </c>
      <c r="U37">
        <f t="shared" si="2"/>
        <v>1878</v>
      </c>
      <c r="V37" s="10">
        <f t="shared" si="3"/>
        <v>0.4554935726412806</v>
      </c>
    </row>
    <row r="38" spans="1:22" ht="15">
      <c r="A38" s="2" t="s">
        <v>38</v>
      </c>
      <c r="B38" s="2">
        <v>35</v>
      </c>
      <c r="C38" s="2">
        <v>717</v>
      </c>
      <c r="D38" s="4">
        <v>0.848</v>
      </c>
      <c r="E38" s="2">
        <v>29</v>
      </c>
      <c r="F38" s="2">
        <v>528</v>
      </c>
      <c r="G38" s="2" t="s">
        <v>92</v>
      </c>
      <c r="H38" s="5">
        <v>32</v>
      </c>
      <c r="I38" s="5">
        <v>574</v>
      </c>
      <c r="J38" s="6">
        <v>0.71</v>
      </c>
      <c r="K38" s="2">
        <v>33</v>
      </c>
      <c r="L38" s="2">
        <v>747</v>
      </c>
      <c r="M38" s="2" t="s">
        <v>56</v>
      </c>
      <c r="N38" s="2">
        <v>41</v>
      </c>
      <c r="O38" s="2">
        <v>546</v>
      </c>
      <c r="P38" s="2" t="s">
        <v>127</v>
      </c>
      <c r="Q38" s="2">
        <f t="shared" si="0"/>
        <v>34</v>
      </c>
      <c r="R38" s="4">
        <f t="shared" si="1"/>
        <v>0.7789999999999999</v>
      </c>
      <c r="S38">
        <v>35</v>
      </c>
      <c r="U38">
        <f t="shared" si="2"/>
        <v>3112</v>
      </c>
      <c r="V38" s="10">
        <f t="shared" si="3"/>
        <v>0.754790201309726</v>
      </c>
    </row>
    <row r="39" spans="1:22" ht="15">
      <c r="A39" s="2" t="s">
        <v>41</v>
      </c>
      <c r="B39" s="2">
        <v>41</v>
      </c>
      <c r="C39" s="2">
        <v>688</v>
      </c>
      <c r="D39" s="4">
        <v>0.813</v>
      </c>
      <c r="E39" s="2">
        <v>45</v>
      </c>
      <c r="F39" s="2">
        <v>448</v>
      </c>
      <c r="G39" s="2" t="s">
        <v>81</v>
      </c>
      <c r="H39" s="5">
        <v>30</v>
      </c>
      <c r="I39" s="5">
        <v>594</v>
      </c>
      <c r="J39" s="6">
        <v>0.734</v>
      </c>
      <c r="K39" s="2">
        <v>20</v>
      </c>
      <c r="L39" s="2">
        <v>807</v>
      </c>
      <c r="M39" s="2" t="s">
        <v>122</v>
      </c>
      <c r="N39" s="2">
        <v>39</v>
      </c>
      <c r="O39" s="2">
        <v>552</v>
      </c>
      <c r="P39" s="2" t="s">
        <v>119</v>
      </c>
      <c r="Q39" s="2">
        <f t="shared" si="0"/>
        <v>35</v>
      </c>
      <c r="R39" s="4">
        <f t="shared" si="1"/>
        <v>0.7735</v>
      </c>
      <c r="S39">
        <v>36</v>
      </c>
      <c r="U39">
        <f t="shared" si="2"/>
        <v>3089</v>
      </c>
      <c r="V39" s="10">
        <f t="shared" si="3"/>
        <v>0.7492117390249818</v>
      </c>
    </row>
    <row r="40" spans="1:22" ht="15">
      <c r="A40" s="2" t="s">
        <v>46</v>
      </c>
      <c r="B40" s="2">
        <v>47</v>
      </c>
      <c r="C40" s="2">
        <v>650</v>
      </c>
      <c r="D40" s="4">
        <v>0.768</v>
      </c>
      <c r="E40" s="2">
        <v>47</v>
      </c>
      <c r="F40" s="2">
        <v>426</v>
      </c>
      <c r="G40" s="2" t="s">
        <v>85</v>
      </c>
      <c r="H40" s="5">
        <v>31</v>
      </c>
      <c r="I40" s="5">
        <v>586</v>
      </c>
      <c r="J40" s="6">
        <v>0.724</v>
      </c>
      <c r="K40" s="2">
        <v>31</v>
      </c>
      <c r="L40" s="2">
        <v>753</v>
      </c>
      <c r="M40" s="2" t="s">
        <v>97</v>
      </c>
      <c r="N40" s="2">
        <v>22</v>
      </c>
      <c r="O40" s="2">
        <v>677</v>
      </c>
      <c r="P40" s="2" t="s">
        <v>96</v>
      </c>
      <c r="Q40" s="2">
        <f t="shared" si="0"/>
        <v>35.6</v>
      </c>
      <c r="R40" s="4">
        <f t="shared" si="1"/>
        <v>0.746</v>
      </c>
      <c r="S40">
        <v>37</v>
      </c>
      <c r="U40">
        <f t="shared" si="2"/>
        <v>3092</v>
      </c>
      <c r="V40" s="10">
        <f t="shared" si="3"/>
        <v>0.7499393645403832</v>
      </c>
    </row>
    <row r="41" spans="1:22" ht="15">
      <c r="A41" s="2" t="s">
        <v>34</v>
      </c>
      <c r="B41" s="2">
        <v>30</v>
      </c>
      <c r="C41" s="2">
        <v>733</v>
      </c>
      <c r="D41" s="4">
        <v>0.866</v>
      </c>
      <c r="E41" s="2">
        <v>41</v>
      </c>
      <c r="F41" s="2">
        <v>465</v>
      </c>
      <c r="G41" s="2" t="s">
        <v>98</v>
      </c>
      <c r="H41" s="5">
        <v>39</v>
      </c>
      <c r="I41" s="5">
        <v>530</v>
      </c>
      <c r="J41" s="6">
        <v>0.655</v>
      </c>
      <c r="K41" s="2">
        <v>38</v>
      </c>
      <c r="L41" s="2">
        <v>689</v>
      </c>
      <c r="M41" s="2" t="s">
        <v>64</v>
      </c>
      <c r="N41" s="2">
        <v>33</v>
      </c>
      <c r="O41" s="2">
        <v>623</v>
      </c>
      <c r="P41" s="2" t="s">
        <v>92</v>
      </c>
      <c r="Q41" s="2">
        <f t="shared" si="0"/>
        <v>36.2</v>
      </c>
      <c r="R41" s="4">
        <f t="shared" si="1"/>
        <v>0.7605</v>
      </c>
      <c r="S41">
        <v>38</v>
      </c>
      <c r="U41">
        <f t="shared" si="2"/>
        <v>3040</v>
      </c>
      <c r="V41" s="10">
        <f t="shared" si="3"/>
        <v>0.7373271889400922</v>
      </c>
    </row>
    <row r="42" spans="1:22" ht="15">
      <c r="A42" s="2" t="s">
        <v>35</v>
      </c>
      <c r="B42" s="2">
        <v>31</v>
      </c>
      <c r="C42" s="2">
        <v>727</v>
      </c>
      <c r="D42" s="4">
        <v>0.859</v>
      </c>
      <c r="E42" s="2">
        <v>44</v>
      </c>
      <c r="F42" s="2">
        <v>452</v>
      </c>
      <c r="G42" s="2" t="s">
        <v>91</v>
      </c>
      <c r="H42" s="5">
        <v>45</v>
      </c>
      <c r="I42" s="5">
        <v>264</v>
      </c>
      <c r="J42" s="6">
        <v>0.326</v>
      </c>
      <c r="K42" s="2">
        <v>27</v>
      </c>
      <c r="L42" s="2">
        <v>778</v>
      </c>
      <c r="M42" s="2" t="s">
        <v>63</v>
      </c>
      <c r="N42" s="2">
        <v>38</v>
      </c>
      <c r="O42" s="2">
        <v>555</v>
      </c>
      <c r="P42" s="2" t="s">
        <v>126</v>
      </c>
      <c r="Q42" s="2">
        <f t="shared" si="0"/>
        <v>37</v>
      </c>
      <c r="R42" s="4">
        <f t="shared" si="1"/>
        <v>0.5925</v>
      </c>
      <c r="S42">
        <v>39</v>
      </c>
      <c r="U42">
        <f t="shared" si="2"/>
        <v>2776</v>
      </c>
      <c r="V42" s="10">
        <f t="shared" si="3"/>
        <v>0.6732961435847684</v>
      </c>
    </row>
    <row r="43" spans="1:22" ht="15">
      <c r="A43" s="2" t="s">
        <v>47</v>
      </c>
      <c r="B43" s="2">
        <v>49</v>
      </c>
      <c r="C43" s="2">
        <v>604</v>
      </c>
      <c r="D43" s="4">
        <v>0.714</v>
      </c>
      <c r="E43" s="2">
        <v>30</v>
      </c>
      <c r="F43" s="2">
        <v>525</v>
      </c>
      <c r="G43" s="2" t="s">
        <v>107</v>
      </c>
      <c r="H43" s="7">
        <v>37</v>
      </c>
      <c r="I43" s="7">
        <v>538</v>
      </c>
      <c r="J43" s="8">
        <v>0.665</v>
      </c>
      <c r="K43" s="2">
        <v>41</v>
      </c>
      <c r="L43" s="2">
        <v>659</v>
      </c>
      <c r="M43" s="2" t="s">
        <v>162</v>
      </c>
      <c r="N43" s="2">
        <v>35</v>
      </c>
      <c r="O43" s="2">
        <v>617</v>
      </c>
      <c r="P43" s="2" t="s">
        <v>139</v>
      </c>
      <c r="Q43" s="2">
        <f t="shared" si="0"/>
        <v>38.4</v>
      </c>
      <c r="R43" s="4">
        <f t="shared" si="1"/>
        <v>0.6895</v>
      </c>
      <c r="S43">
        <v>40</v>
      </c>
      <c r="U43">
        <f t="shared" si="2"/>
        <v>2943</v>
      </c>
      <c r="V43" s="10">
        <f t="shared" si="3"/>
        <v>0.71380063060878</v>
      </c>
    </row>
    <row r="44" spans="1:22" ht="15">
      <c r="A44" s="2" t="s">
        <v>45</v>
      </c>
      <c r="B44" s="2">
        <v>46</v>
      </c>
      <c r="C44" s="2">
        <v>667</v>
      </c>
      <c r="D44" s="4">
        <v>0.788</v>
      </c>
      <c r="E44" s="2">
        <v>39</v>
      </c>
      <c r="F44" s="2">
        <v>483</v>
      </c>
      <c r="G44" s="2" t="s">
        <v>110</v>
      </c>
      <c r="H44" s="5">
        <v>34</v>
      </c>
      <c r="I44" s="5">
        <v>571</v>
      </c>
      <c r="J44" s="6">
        <v>0.706</v>
      </c>
      <c r="K44" s="2">
        <v>42</v>
      </c>
      <c r="L44" s="2">
        <v>654</v>
      </c>
      <c r="M44" s="2" t="s">
        <v>163</v>
      </c>
      <c r="N44" s="2">
        <v>36</v>
      </c>
      <c r="O44" s="2">
        <v>611</v>
      </c>
      <c r="P44" s="2" t="s">
        <v>141</v>
      </c>
      <c r="Q44" s="2">
        <f t="shared" si="0"/>
        <v>39.4</v>
      </c>
      <c r="R44" s="4">
        <f t="shared" si="1"/>
        <v>0.747</v>
      </c>
      <c r="S44">
        <v>41</v>
      </c>
      <c r="U44">
        <f t="shared" si="2"/>
        <v>2986</v>
      </c>
      <c r="V44" s="10">
        <f t="shared" si="3"/>
        <v>0.7242299296628668</v>
      </c>
    </row>
    <row r="45" spans="1:22" ht="15">
      <c r="A45" s="2" t="s">
        <v>25</v>
      </c>
      <c r="B45" s="2">
        <v>21</v>
      </c>
      <c r="C45" s="2">
        <v>757</v>
      </c>
      <c r="D45" s="4">
        <v>0.895</v>
      </c>
      <c r="E45" s="2">
        <v>42</v>
      </c>
      <c r="F45" s="2">
        <v>463</v>
      </c>
      <c r="G45" s="2" t="s">
        <v>93</v>
      </c>
      <c r="H45" s="5">
        <v>46</v>
      </c>
      <c r="I45" s="5">
        <v>0</v>
      </c>
      <c r="J45" s="6">
        <v>0</v>
      </c>
      <c r="K45" s="2">
        <v>45</v>
      </c>
      <c r="L45" s="2">
        <v>0</v>
      </c>
      <c r="M45" s="2" t="s">
        <v>65</v>
      </c>
      <c r="N45" s="2">
        <v>44</v>
      </c>
      <c r="O45" s="2">
        <v>0</v>
      </c>
      <c r="P45" s="2" t="s">
        <v>65</v>
      </c>
      <c r="Q45" s="2">
        <f t="shared" si="0"/>
        <v>39.6</v>
      </c>
      <c r="R45" s="4">
        <f t="shared" si="1"/>
        <v>0.4475</v>
      </c>
      <c r="S45">
        <v>42</v>
      </c>
      <c r="U45">
        <f t="shared" si="2"/>
        <v>1220</v>
      </c>
      <c r="V45" s="10">
        <f t="shared" si="3"/>
        <v>0.29590104292990543</v>
      </c>
    </row>
    <row r="46" spans="1:22" ht="15">
      <c r="A46" s="2" t="s">
        <v>71</v>
      </c>
      <c r="B46" s="2">
        <v>38</v>
      </c>
      <c r="C46" s="2">
        <v>699</v>
      </c>
      <c r="D46" s="4">
        <v>0.826</v>
      </c>
      <c r="E46" s="2">
        <v>40</v>
      </c>
      <c r="F46" s="2">
        <v>479</v>
      </c>
      <c r="G46" s="2" t="s">
        <v>94</v>
      </c>
      <c r="H46" s="5">
        <v>42</v>
      </c>
      <c r="I46" s="5">
        <v>384</v>
      </c>
      <c r="J46" s="6">
        <v>0.475</v>
      </c>
      <c r="K46" s="2">
        <v>39</v>
      </c>
      <c r="L46" s="2">
        <v>675</v>
      </c>
      <c r="M46" s="2" t="s">
        <v>160</v>
      </c>
      <c r="N46" s="2">
        <v>40</v>
      </c>
      <c r="O46" s="2">
        <v>546</v>
      </c>
      <c r="P46" s="2" t="s">
        <v>127</v>
      </c>
      <c r="Q46" s="2">
        <f t="shared" si="0"/>
        <v>39.8</v>
      </c>
      <c r="R46" s="4">
        <f t="shared" si="1"/>
        <v>0.6505</v>
      </c>
      <c r="S46">
        <v>43</v>
      </c>
      <c r="U46">
        <f t="shared" si="2"/>
        <v>2783</v>
      </c>
      <c r="V46" s="10">
        <f t="shared" si="3"/>
        <v>0.6749939364540383</v>
      </c>
    </row>
    <row r="47" spans="1:22" ht="15">
      <c r="A47" s="2" t="s">
        <v>48</v>
      </c>
      <c r="B47" s="2">
        <v>52</v>
      </c>
      <c r="C47" s="2">
        <v>484</v>
      </c>
      <c r="D47" s="4">
        <v>0.572</v>
      </c>
      <c r="E47" s="2">
        <v>51</v>
      </c>
      <c r="F47" s="2">
        <v>348</v>
      </c>
      <c r="G47" s="2" t="s">
        <v>90</v>
      </c>
      <c r="H47" s="5">
        <v>41</v>
      </c>
      <c r="I47" s="5">
        <v>487</v>
      </c>
      <c r="J47" s="6">
        <v>0.602</v>
      </c>
      <c r="K47" s="2">
        <v>40</v>
      </c>
      <c r="L47" s="2">
        <v>673</v>
      </c>
      <c r="M47" s="2" t="s">
        <v>161</v>
      </c>
      <c r="N47" s="2">
        <v>32</v>
      </c>
      <c r="O47" s="2">
        <v>623</v>
      </c>
      <c r="P47" s="2" t="s">
        <v>92</v>
      </c>
      <c r="Q47" s="2">
        <f t="shared" si="0"/>
        <v>43.2</v>
      </c>
      <c r="R47" s="4">
        <f t="shared" si="1"/>
        <v>0.587</v>
      </c>
      <c r="S47">
        <v>44</v>
      </c>
      <c r="U47">
        <f t="shared" si="2"/>
        <v>2615</v>
      </c>
      <c r="V47" s="10">
        <f t="shared" si="3"/>
        <v>0.6342469075915595</v>
      </c>
    </row>
    <row r="48" spans="1:22" ht="15">
      <c r="A48" s="2" t="s">
        <v>43</v>
      </c>
      <c r="B48" s="2">
        <v>43</v>
      </c>
      <c r="C48" s="2">
        <v>683</v>
      </c>
      <c r="D48" s="4">
        <v>0.807</v>
      </c>
      <c r="E48" s="2">
        <v>49</v>
      </c>
      <c r="F48" s="2">
        <v>403</v>
      </c>
      <c r="G48" s="2" t="s">
        <v>104</v>
      </c>
      <c r="H48" s="5">
        <v>43</v>
      </c>
      <c r="I48" s="5">
        <v>346</v>
      </c>
      <c r="J48" s="6">
        <v>0.428</v>
      </c>
      <c r="K48" s="2">
        <v>46</v>
      </c>
      <c r="L48" s="2">
        <v>0</v>
      </c>
      <c r="M48" s="2" t="s">
        <v>65</v>
      </c>
      <c r="N48" s="2">
        <v>46</v>
      </c>
      <c r="O48" s="2">
        <v>0</v>
      </c>
      <c r="P48" s="2" t="s">
        <v>65</v>
      </c>
      <c r="Q48" s="2">
        <f t="shared" si="0"/>
        <v>45.4</v>
      </c>
      <c r="R48" s="4">
        <f t="shared" si="1"/>
        <v>0.6175</v>
      </c>
      <c r="S48">
        <v>45</v>
      </c>
      <c r="U48">
        <f t="shared" si="2"/>
        <v>1432</v>
      </c>
      <c r="V48" s="10">
        <f t="shared" si="3"/>
        <v>0.34731991268493817</v>
      </c>
    </row>
    <row r="49" spans="1:22" ht="15">
      <c r="A49" s="2" t="s">
        <v>49</v>
      </c>
      <c r="B49" s="2">
        <v>53</v>
      </c>
      <c r="C49" s="2">
        <v>68</v>
      </c>
      <c r="D49" s="4">
        <v>0.08</v>
      </c>
      <c r="E49" s="2">
        <v>53</v>
      </c>
      <c r="F49" s="2">
        <v>0</v>
      </c>
      <c r="G49" s="2" t="s">
        <v>65</v>
      </c>
      <c r="H49" s="5">
        <v>44</v>
      </c>
      <c r="I49" s="5">
        <v>301</v>
      </c>
      <c r="J49" s="6">
        <v>0.372</v>
      </c>
      <c r="K49" s="2">
        <v>43</v>
      </c>
      <c r="L49" s="2">
        <v>476</v>
      </c>
      <c r="M49" s="2" t="s">
        <v>164</v>
      </c>
      <c r="N49" s="2">
        <v>43</v>
      </c>
      <c r="O49" s="2">
        <v>366</v>
      </c>
      <c r="P49" s="2" t="s">
        <v>137</v>
      </c>
      <c r="Q49" s="2">
        <f t="shared" si="0"/>
        <v>47.2</v>
      </c>
      <c r="R49" s="4">
        <f t="shared" si="1"/>
        <v>0.226</v>
      </c>
      <c r="S49">
        <v>46</v>
      </c>
      <c r="U49">
        <f t="shared" si="2"/>
        <v>1211</v>
      </c>
      <c r="V49" s="10">
        <f t="shared" si="3"/>
        <v>0.2937181663837012</v>
      </c>
    </row>
    <row r="50" spans="1:22" ht="15">
      <c r="A50" s="2" t="s">
        <v>4</v>
      </c>
      <c r="B50" s="2"/>
      <c r="C50" s="2">
        <v>846</v>
      </c>
      <c r="D50" s="4">
        <v>1</v>
      </c>
      <c r="E50" s="2"/>
      <c r="F50" s="2">
        <v>704</v>
      </c>
      <c r="G50" s="2" t="s">
        <v>67</v>
      </c>
      <c r="H50" s="5"/>
      <c r="I50" s="5">
        <v>809</v>
      </c>
      <c r="J50" s="6">
        <v>1</v>
      </c>
      <c r="K50" s="2"/>
      <c r="L50" s="2">
        <v>933</v>
      </c>
      <c r="M50" s="2" t="s">
        <v>67</v>
      </c>
      <c r="N50" s="2"/>
      <c r="O50" s="2">
        <v>831</v>
      </c>
      <c r="P50" s="2" t="s">
        <v>67</v>
      </c>
      <c r="Q50" s="2" t="e">
        <f t="shared" si="0"/>
        <v>#DIV/0!</v>
      </c>
      <c r="R50" s="4">
        <f t="shared" si="1"/>
        <v>1</v>
      </c>
      <c r="S50">
        <v>47</v>
      </c>
      <c r="U50">
        <f t="shared" si="2"/>
        <v>4123</v>
      </c>
      <c r="V50" s="10">
        <f t="shared" si="3"/>
        <v>1</v>
      </c>
    </row>
    <row r="60" spans="11:13" ht="15">
      <c r="K60" s="1"/>
      <c r="L60" s="1"/>
      <c r="M60" s="1"/>
    </row>
    <row r="61" spans="11:13" ht="15">
      <c r="K61" s="1"/>
      <c r="L61" s="1"/>
      <c r="M61" s="1"/>
    </row>
  </sheetData>
  <sheetProtection/>
  <mergeCells count="5">
    <mergeCell ref="N2:P2"/>
    <mergeCell ref="B2:D2"/>
    <mergeCell ref="K2:M2"/>
    <mergeCell ref="E2:G2"/>
    <mergeCell ref="H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HernanDell</cp:lastModifiedBy>
  <dcterms:created xsi:type="dcterms:W3CDTF">2011-11-21T01:26:22Z</dcterms:created>
  <dcterms:modified xsi:type="dcterms:W3CDTF">2011-11-21T22:57:27Z</dcterms:modified>
  <cp:category/>
  <cp:version/>
  <cp:contentType/>
  <cp:contentStatus/>
</cp:coreProperties>
</file>